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12 Kontraktmanagement\Dokumente für Webseite\"/>
    </mc:Choice>
  </mc:AlternateContent>
  <xr:revisionPtr revIDLastSave="0" documentId="13_ncr:1_{AE56E75F-4B55-4498-A0F6-C89A42996D0C}" xr6:coauthVersionLast="36" xr6:coauthVersionMax="36" xr10:uidLastSave="{00000000-0000-0000-0000-000000000000}"/>
  <bookViews>
    <workbookView xWindow="480" yWindow="30" windowWidth="22110" windowHeight="9795" xr2:uid="{00000000-000D-0000-FFFF-FFFF00000000}"/>
  </bookViews>
  <sheets>
    <sheet name="Fr 8000.00" sheetId="4" r:id="rId1"/>
    <sheet name="Fr. 6000.00" sheetId="7" r:id="rId2"/>
  </sheets>
  <calcPr calcId="191029"/>
</workbook>
</file>

<file path=xl/calcChain.xml><?xml version="1.0" encoding="utf-8"?>
<calcChain xmlns="http://schemas.openxmlformats.org/spreadsheetml/2006/main">
  <c r="C29" i="7" l="1"/>
  <c r="F22" i="7"/>
  <c r="F13" i="7"/>
  <c r="D6" i="7"/>
  <c r="E6" i="7" s="1"/>
  <c r="E5" i="7"/>
  <c r="F7" i="7" l="1"/>
  <c r="F24" i="7" s="1"/>
  <c r="C30" i="7" s="1"/>
  <c r="C31" i="7" s="1"/>
  <c r="D6" i="4"/>
  <c r="E5" i="4"/>
  <c r="C29" i="4" l="1"/>
  <c r="F22" i="4" l="1"/>
  <c r="F13" i="4" l="1"/>
  <c r="E6" i="4" l="1"/>
  <c r="F7" i="4" s="1"/>
  <c r="F24" i="4" s="1"/>
  <c r="C30" i="4" s="1"/>
  <c r="C31" i="4" s="1"/>
</calcChain>
</file>

<file path=xl/sharedStrings.xml><?xml version="1.0" encoding="utf-8"?>
<sst xmlns="http://schemas.openxmlformats.org/spreadsheetml/2006/main" count="52" uniqueCount="26">
  <si>
    <t>Nettolohnvorstellung</t>
  </si>
  <si>
    <t>Monat</t>
  </si>
  <si>
    <t>Infrastruktur</t>
  </si>
  <si>
    <t>Lohn</t>
  </si>
  <si>
    <t>Fahrzeug</t>
  </si>
  <si>
    <t>Overhead</t>
  </si>
  <si>
    <t>Werbung</t>
  </si>
  <si>
    <t>Weiterbildung</t>
  </si>
  <si>
    <t>Büromaterial</t>
  </si>
  <si>
    <t>Kommunikation / IT</t>
  </si>
  <si>
    <t>Bruttolohnkosten</t>
  </si>
  <si>
    <t>Total Infrastruktur / Büro / IT</t>
  </si>
  <si>
    <t>Total Overhead</t>
  </si>
  <si>
    <t>Sach- und Haftpflichtversicherung</t>
  </si>
  <si>
    <t>Stunden pro Tag</t>
  </si>
  <si>
    <t>Anzahl Tage pro Jahr</t>
  </si>
  <si>
    <t>Spesen</t>
  </si>
  <si>
    <t xml:space="preserve">Total </t>
  </si>
  <si>
    <t>Modellrechnung</t>
  </si>
  <si>
    <t>Immobilien Büro</t>
  </si>
  <si>
    <t>Administration / Buchhaltung</t>
  </si>
  <si>
    <t>Jahr (13 M)</t>
  </si>
  <si>
    <t>Soziallasten (35%)</t>
  </si>
  <si>
    <t>Stunden pro Jahr</t>
  </si>
  <si>
    <t>Kosten pro Jahr</t>
  </si>
  <si>
    <t>Kosten pro Stunde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</si>
</sst>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fr.&quot;\ * #,##0.00_ ;_ &quot;fr.&quot;\ * \-#,##0.00_ ;_ &quot;fr.&quot;\ * &quot;-&quot;??_ ;_ @_ "/>
    <numFmt numFmtId="165" formatCode="_ &quot;CHF&quot;\ * #,##0_ ;_ &quot;CHF&quot;\ * \-#,##0_ ;_ &quot;CHF&quot;\ * &quot;-&quot;??_ ;_ @_ "/>
    <numFmt numFmtId="166" formatCode="&quot;CHF&quot;\ 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right" vertical="center"/>
    </xf>
    <xf numFmtId="164" fontId="3" fillId="7" borderId="0" xfId="0" applyNumberFormat="1" applyFont="1" applyFill="1" applyAlignment="1">
      <alignment vertical="center"/>
    </xf>
    <xf numFmtId="0" fontId="3" fillId="7" borderId="0" xfId="0" applyFont="1" applyFill="1" applyBorder="1" applyAlignment="1">
      <alignment horizontal="center" vertical="center"/>
    </xf>
    <xf numFmtId="164" fontId="6" fillId="7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horizontal="right" vertical="center"/>
    </xf>
    <xf numFmtId="164" fontId="3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9" fontId="3" fillId="7" borderId="0" xfId="0" applyNumberFormat="1" applyFont="1" applyFill="1" applyAlignment="1">
      <alignment vertical="center"/>
    </xf>
    <xf numFmtId="0" fontId="7" fillId="7" borderId="0" xfId="0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5" fillId="5" borderId="0" xfId="0" applyNumberFormat="1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165" fontId="3" fillId="0" borderId="2" xfId="0" applyNumberFormat="1" applyFont="1" applyFill="1" applyBorder="1" applyAlignment="1" applyProtection="1">
      <alignment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165" fontId="3" fillId="7" borderId="0" xfId="0" applyNumberFormat="1" applyFont="1" applyFill="1" applyAlignment="1" applyProtection="1">
      <alignment vertical="center"/>
    </xf>
    <xf numFmtId="0" fontId="3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165" fontId="8" fillId="7" borderId="1" xfId="0" applyNumberFormat="1" applyFont="1" applyFill="1" applyBorder="1" applyAlignment="1">
      <alignment vertical="center"/>
    </xf>
    <xf numFmtId="164" fontId="1" fillId="7" borderId="0" xfId="0" applyNumberFormat="1" applyFont="1" applyFill="1" applyBorder="1" applyAlignment="1">
      <alignment vertical="center"/>
    </xf>
    <xf numFmtId="0" fontId="1" fillId="7" borderId="0" xfId="0" applyFont="1" applyFill="1" applyAlignment="1">
      <alignment horizontal="right" vertical="center"/>
    </xf>
    <xf numFmtId="1" fontId="3" fillId="7" borderId="0" xfId="0" applyNumberFormat="1" applyFont="1" applyFill="1" applyAlignment="1">
      <alignment vertical="center"/>
    </xf>
    <xf numFmtId="166" fontId="9" fillId="6" borderId="0" xfId="0" applyNumberFormat="1" applyFont="1" applyFill="1" applyAlignment="1">
      <alignment horizontal="right" vertical="center"/>
    </xf>
    <xf numFmtId="166" fontId="9" fillId="6" borderId="0" xfId="0" applyNumberFormat="1" applyFont="1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7"/>
  <sheetViews>
    <sheetView showGridLines="0" tabSelected="1" zoomScale="115" zoomScaleNormal="115" workbookViewId="0">
      <selection activeCell="E17" sqref="E17"/>
    </sheetView>
  </sheetViews>
  <sheetFormatPr baseColWidth="10" defaultColWidth="11.5703125" defaultRowHeight="12" customHeight="1" x14ac:dyDescent="0.25"/>
  <cols>
    <col min="1" max="1" width="2.140625" style="1" customWidth="1"/>
    <col min="2" max="2" width="24.140625" style="1" customWidth="1"/>
    <col min="3" max="3" width="12.42578125" style="1" customWidth="1"/>
    <col min="4" max="4" width="10.85546875" style="1" bestFit="1" customWidth="1"/>
    <col min="5" max="5" width="12.85546875" style="1" bestFit="1" customWidth="1"/>
    <col min="6" max="6" width="17.140625" style="1" bestFit="1" customWidth="1"/>
    <col min="7" max="7" width="11.5703125" style="1"/>
    <col min="8" max="8" width="24.42578125" style="1" customWidth="1"/>
    <col min="9" max="9" width="15.140625" style="1" customWidth="1"/>
    <col min="10" max="10" width="16.28515625" style="1" customWidth="1"/>
    <col min="11" max="12" width="13.5703125" style="1" bestFit="1" customWidth="1"/>
    <col min="13" max="16384" width="11.5703125" style="1"/>
  </cols>
  <sheetData>
    <row r="1" spans="1:10" ht="18.600000000000001" customHeight="1" x14ac:dyDescent="0.25">
      <c r="A1" s="6"/>
      <c r="B1" s="16" t="s">
        <v>18</v>
      </c>
      <c r="C1" s="6"/>
      <c r="D1" s="6"/>
      <c r="E1" s="6"/>
      <c r="F1" s="6"/>
      <c r="G1" s="6"/>
      <c r="H1" s="6"/>
    </row>
    <row r="2" spans="1:10" ht="12" customHeight="1" x14ac:dyDescent="0.25">
      <c r="A2" s="6"/>
      <c r="B2" s="6"/>
      <c r="C2" s="6"/>
      <c r="D2" s="6"/>
      <c r="E2" s="6"/>
      <c r="F2" s="6"/>
      <c r="G2" s="6"/>
      <c r="H2" s="6"/>
    </row>
    <row r="3" spans="1:10" ht="12" customHeight="1" x14ac:dyDescent="0.25">
      <c r="A3" s="6"/>
      <c r="B3" s="6"/>
      <c r="C3" s="6"/>
      <c r="D3" s="24" t="s">
        <v>1</v>
      </c>
      <c r="E3" s="25" t="s">
        <v>21</v>
      </c>
      <c r="F3" s="24"/>
      <c r="G3" s="6"/>
      <c r="H3" s="6"/>
    </row>
    <row r="4" spans="1:10" ht="12" customHeight="1" x14ac:dyDescent="0.25">
      <c r="A4" s="6"/>
      <c r="B4" s="14" t="s">
        <v>3</v>
      </c>
      <c r="C4" s="6"/>
      <c r="D4" s="6"/>
      <c r="E4" s="6"/>
      <c r="F4" s="6"/>
      <c r="G4" s="6"/>
      <c r="H4" s="6"/>
      <c r="I4" s="2"/>
      <c r="J4" s="2"/>
    </row>
    <row r="5" spans="1:10" ht="12" customHeight="1" x14ac:dyDescent="0.25">
      <c r="A5" s="6"/>
      <c r="B5" s="6" t="s">
        <v>0</v>
      </c>
      <c r="C5" s="6"/>
      <c r="D5" s="21">
        <v>8000</v>
      </c>
      <c r="E5" s="23">
        <f>D5*13</f>
        <v>104000</v>
      </c>
      <c r="F5" s="8"/>
      <c r="G5" s="6"/>
      <c r="H5" s="6"/>
    </row>
    <row r="6" spans="1:10" ht="12" customHeight="1" x14ac:dyDescent="0.25">
      <c r="A6" s="6"/>
      <c r="B6" s="26" t="s">
        <v>22</v>
      </c>
      <c r="C6" s="15"/>
      <c r="D6" s="20">
        <f>D5*35%</f>
        <v>2800</v>
      </c>
      <c r="E6" s="23">
        <f>D6*13</f>
        <v>36400</v>
      </c>
      <c r="F6" s="8"/>
      <c r="G6" s="6"/>
      <c r="H6" s="6"/>
    </row>
    <row r="7" spans="1:10" ht="12" customHeight="1" x14ac:dyDescent="0.25">
      <c r="A7" s="6"/>
      <c r="B7" s="3" t="s">
        <v>10</v>
      </c>
      <c r="C7" s="6"/>
      <c r="D7" s="8"/>
      <c r="E7" s="6"/>
      <c r="F7" s="17">
        <f>SUM(E5:E6)</f>
        <v>140400</v>
      </c>
      <c r="G7" s="6"/>
      <c r="H7" s="6"/>
    </row>
    <row r="8" spans="1:10" ht="6" customHeight="1" x14ac:dyDescent="0.25">
      <c r="A8" s="6"/>
      <c r="B8" s="6"/>
      <c r="C8" s="6"/>
      <c r="D8" s="8"/>
      <c r="E8" s="8"/>
      <c r="F8" s="6"/>
      <c r="G8" s="6"/>
      <c r="H8" s="6"/>
    </row>
    <row r="9" spans="1:10" ht="12" customHeight="1" x14ac:dyDescent="0.25">
      <c r="A9" s="6"/>
      <c r="B9" s="14" t="s">
        <v>2</v>
      </c>
      <c r="C9" s="6"/>
      <c r="D9" s="8"/>
      <c r="E9" s="8"/>
      <c r="F9" s="6"/>
      <c r="G9" s="6"/>
      <c r="H9" s="6"/>
    </row>
    <row r="10" spans="1:10" ht="12" customHeight="1" x14ac:dyDescent="0.25">
      <c r="A10" s="6"/>
      <c r="B10" s="6" t="s">
        <v>4</v>
      </c>
      <c r="C10" s="6"/>
      <c r="D10" s="8"/>
      <c r="E10" s="22">
        <v>10000</v>
      </c>
      <c r="F10" s="6"/>
      <c r="G10" s="6"/>
      <c r="H10" s="6"/>
    </row>
    <row r="11" spans="1:10" ht="12" customHeight="1" x14ac:dyDescent="0.25">
      <c r="A11" s="6"/>
      <c r="B11" s="6" t="s">
        <v>9</v>
      </c>
      <c r="C11" s="6"/>
      <c r="D11" s="8"/>
      <c r="E11" s="22">
        <v>4000</v>
      </c>
      <c r="F11" s="6"/>
      <c r="G11" s="6"/>
      <c r="H11" s="6"/>
    </row>
    <row r="12" spans="1:10" ht="12" customHeight="1" x14ac:dyDescent="0.25">
      <c r="A12" s="6"/>
      <c r="B12" s="13" t="s">
        <v>19</v>
      </c>
      <c r="C12" s="6"/>
      <c r="D12" s="8"/>
      <c r="E12" s="22">
        <v>18000</v>
      </c>
      <c r="F12" s="6"/>
      <c r="G12" s="6"/>
      <c r="H12" s="6"/>
    </row>
    <row r="13" spans="1:10" ht="12" customHeight="1" x14ac:dyDescent="0.25">
      <c r="A13" s="6"/>
      <c r="B13" s="4" t="s">
        <v>11</v>
      </c>
      <c r="C13" s="6"/>
      <c r="D13" s="8"/>
      <c r="E13" s="8"/>
      <c r="F13" s="18">
        <f>SUM(E10:E12)</f>
        <v>32000</v>
      </c>
      <c r="G13" s="6"/>
      <c r="H13" s="6"/>
    </row>
    <row r="14" spans="1:10" ht="12" customHeight="1" x14ac:dyDescent="0.25">
      <c r="A14" s="6"/>
      <c r="B14" s="6"/>
      <c r="C14" s="6"/>
      <c r="D14" s="8"/>
      <c r="E14" s="8"/>
      <c r="F14" s="8"/>
      <c r="G14" s="6"/>
      <c r="H14" s="6"/>
    </row>
    <row r="15" spans="1:10" ht="12" customHeight="1" x14ac:dyDescent="0.25">
      <c r="A15" s="6"/>
      <c r="B15" s="14" t="s">
        <v>5</v>
      </c>
      <c r="C15" s="6"/>
      <c r="D15" s="8"/>
      <c r="E15" s="8"/>
      <c r="F15" s="6"/>
      <c r="G15" s="6"/>
      <c r="H15" s="6"/>
    </row>
    <row r="16" spans="1:10" ht="12" customHeight="1" x14ac:dyDescent="0.25">
      <c r="A16" s="6"/>
      <c r="B16" s="13" t="s">
        <v>20</v>
      </c>
      <c r="C16" s="6"/>
      <c r="D16" s="8"/>
      <c r="E16" s="22">
        <v>3000</v>
      </c>
      <c r="F16" s="6"/>
      <c r="G16" s="6"/>
      <c r="H16" s="6"/>
    </row>
    <row r="17" spans="1:8" ht="12" customHeight="1" x14ac:dyDescent="0.25">
      <c r="A17" s="6"/>
      <c r="B17" s="6" t="s">
        <v>8</v>
      </c>
      <c r="C17" s="6"/>
      <c r="D17" s="8"/>
      <c r="E17" s="22">
        <v>2000</v>
      </c>
      <c r="F17" s="6"/>
      <c r="G17" s="6"/>
      <c r="H17" s="6"/>
    </row>
    <row r="18" spans="1:8" ht="12" customHeight="1" x14ac:dyDescent="0.25">
      <c r="A18" s="6"/>
      <c r="B18" s="6" t="s">
        <v>6</v>
      </c>
      <c r="C18" s="6"/>
      <c r="D18" s="8"/>
      <c r="E18" s="22">
        <v>2000</v>
      </c>
      <c r="F18" s="6"/>
      <c r="G18" s="6"/>
      <c r="H18" s="6"/>
    </row>
    <row r="19" spans="1:8" ht="12" customHeight="1" x14ac:dyDescent="0.25">
      <c r="A19" s="6"/>
      <c r="B19" s="6" t="s">
        <v>7</v>
      </c>
      <c r="C19" s="6"/>
      <c r="D19" s="8"/>
      <c r="E19" s="22">
        <v>3000</v>
      </c>
      <c r="F19" s="6"/>
      <c r="G19" s="6"/>
      <c r="H19" s="6"/>
    </row>
    <row r="20" spans="1:8" ht="12" customHeight="1" x14ac:dyDescent="0.25">
      <c r="A20" s="6"/>
      <c r="B20" s="6" t="s">
        <v>13</v>
      </c>
      <c r="C20" s="6"/>
      <c r="D20" s="8"/>
      <c r="E20" s="22">
        <v>2000</v>
      </c>
      <c r="F20" s="6"/>
      <c r="G20" s="6"/>
      <c r="H20" s="6"/>
    </row>
    <row r="21" spans="1:8" ht="12" customHeight="1" x14ac:dyDescent="0.25">
      <c r="A21" s="6"/>
      <c r="B21" s="6" t="s">
        <v>16</v>
      </c>
      <c r="C21" s="6"/>
      <c r="D21" s="8"/>
      <c r="E21" s="22">
        <v>1000</v>
      </c>
      <c r="F21" s="6"/>
      <c r="G21" s="6"/>
      <c r="H21" s="6"/>
    </row>
    <row r="22" spans="1:8" ht="12" customHeight="1" x14ac:dyDescent="0.25">
      <c r="A22" s="6"/>
      <c r="B22" s="5" t="s">
        <v>12</v>
      </c>
      <c r="C22" s="6"/>
      <c r="D22" s="6"/>
      <c r="E22" s="6"/>
      <c r="F22" s="19">
        <f>SUM(E16:E21)</f>
        <v>13000</v>
      </c>
      <c r="G22" s="6"/>
      <c r="H22" s="6"/>
    </row>
    <row r="23" spans="1:8" ht="12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12" customHeight="1" x14ac:dyDescent="0.25">
      <c r="A24" s="6"/>
      <c r="B24" s="28" t="s">
        <v>17</v>
      </c>
      <c r="C24" s="6"/>
      <c r="D24" s="6"/>
      <c r="E24" s="6"/>
      <c r="F24" s="27">
        <f>SUM(F7:F22)</f>
        <v>185400</v>
      </c>
      <c r="G24" s="6"/>
      <c r="H24" s="6"/>
    </row>
    <row r="25" spans="1:8" ht="10.9" customHeight="1" x14ac:dyDescent="0.25">
      <c r="A25" s="6"/>
      <c r="B25" s="6"/>
      <c r="C25" s="6"/>
      <c r="D25" s="6"/>
      <c r="E25" s="8"/>
      <c r="F25" s="8"/>
      <c r="G25" s="6"/>
      <c r="H25" s="6"/>
    </row>
    <row r="26" spans="1:8" ht="12" customHeight="1" x14ac:dyDescent="0.25">
      <c r="A26" s="6"/>
      <c r="B26" s="6"/>
      <c r="C26" s="6"/>
      <c r="D26" s="6"/>
      <c r="E26" s="10"/>
      <c r="F26" s="6"/>
      <c r="G26" s="6"/>
      <c r="H26" s="6"/>
    </row>
    <row r="27" spans="1:8" ht="12.75" customHeight="1" x14ac:dyDescent="0.25">
      <c r="A27" s="6"/>
      <c r="B27" s="7" t="s">
        <v>15</v>
      </c>
      <c r="C27" s="6">
        <v>220</v>
      </c>
      <c r="D27" s="6"/>
      <c r="E27" s="6"/>
      <c r="F27" s="6"/>
      <c r="G27" s="6"/>
      <c r="H27" s="6"/>
    </row>
    <row r="28" spans="1:8" ht="12.75" customHeight="1" x14ac:dyDescent="0.25">
      <c r="A28" s="6"/>
      <c r="B28" s="11" t="s">
        <v>14</v>
      </c>
      <c r="C28" s="6">
        <v>8.4</v>
      </c>
      <c r="D28" s="6"/>
      <c r="E28" s="8"/>
      <c r="F28" s="12"/>
      <c r="G28" s="6"/>
      <c r="H28" s="6"/>
    </row>
    <row r="29" spans="1:8" ht="12.75" customHeight="1" x14ac:dyDescent="0.25">
      <c r="A29" s="6"/>
      <c r="B29" s="29" t="s">
        <v>23</v>
      </c>
      <c r="C29" s="6">
        <f>C28*C27</f>
        <v>1848</v>
      </c>
      <c r="D29" s="6"/>
      <c r="E29" s="8"/>
      <c r="F29" s="8"/>
      <c r="G29" s="8"/>
      <c r="H29" s="6"/>
    </row>
    <row r="30" spans="1:8" ht="12.75" customHeight="1" x14ac:dyDescent="0.25">
      <c r="A30" s="6"/>
      <c r="B30" s="29" t="s">
        <v>24</v>
      </c>
      <c r="C30" s="30">
        <f>SUM(F24)</f>
        <v>185400</v>
      </c>
      <c r="D30" s="6"/>
      <c r="E30" s="8"/>
      <c r="F30" s="8"/>
      <c r="G30" s="8"/>
      <c r="H30" s="6"/>
    </row>
    <row r="31" spans="1:8" ht="14.25" x14ac:dyDescent="0.25">
      <c r="A31" s="6"/>
      <c r="B31" s="31" t="s">
        <v>25</v>
      </c>
      <c r="C31" s="32">
        <f>C30/C29</f>
        <v>100.32467532467533</v>
      </c>
      <c r="D31" s="6"/>
      <c r="E31" s="8"/>
      <c r="F31" s="9"/>
      <c r="G31" s="8"/>
      <c r="H31" s="6"/>
    </row>
    <row r="32" spans="1:8" ht="12" customHeight="1" x14ac:dyDescent="0.25">
      <c r="A32" s="6"/>
      <c r="B32" s="26"/>
      <c r="C32" s="6"/>
      <c r="D32" s="6"/>
      <c r="E32" s="6"/>
      <c r="F32" s="6"/>
      <c r="G32" s="6"/>
      <c r="H32" s="6"/>
    </row>
    <row r="33" spans="1:8" ht="12" customHeight="1" x14ac:dyDescent="0.25">
      <c r="A33" s="6"/>
      <c r="B33" s="6"/>
      <c r="C33" s="6"/>
      <c r="D33" s="6"/>
      <c r="E33" s="6"/>
      <c r="F33" s="6"/>
      <c r="G33" s="6"/>
      <c r="H33" s="6"/>
    </row>
    <row r="34" spans="1:8" ht="12" customHeight="1" x14ac:dyDescent="0.25">
      <c r="A34" s="6"/>
      <c r="B34" s="6"/>
      <c r="C34" s="6"/>
      <c r="D34" s="6"/>
      <c r="E34" s="6"/>
      <c r="F34" s="6"/>
      <c r="G34" s="6"/>
      <c r="H34" s="6"/>
    </row>
    <row r="35" spans="1:8" ht="12" customHeight="1" x14ac:dyDescent="0.25">
      <c r="A35" s="6"/>
      <c r="B35" s="6"/>
      <c r="C35" s="6"/>
      <c r="D35" s="6"/>
      <c r="E35" s="6"/>
      <c r="F35" s="6"/>
      <c r="G35" s="6"/>
      <c r="H35" s="6"/>
    </row>
    <row r="36" spans="1:8" ht="12" customHeight="1" x14ac:dyDescent="0.25">
      <c r="A36" s="6"/>
      <c r="B36" s="6"/>
      <c r="C36" s="6"/>
      <c r="D36" s="6"/>
      <c r="E36" s="6"/>
      <c r="F36" s="6"/>
      <c r="G36" s="6"/>
      <c r="H36" s="6"/>
    </row>
    <row r="37" spans="1:8" ht="12" customHeight="1" x14ac:dyDescent="0.25">
      <c r="A37" s="6"/>
      <c r="B37" s="6"/>
      <c r="C37" s="6"/>
      <c r="D37" s="6"/>
      <c r="E37" s="6"/>
      <c r="F37" s="6"/>
      <c r="G37" s="6"/>
      <c r="H37" s="6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CD2B2-1423-4587-9696-44CA61890ACB}">
  <sheetPr codeName="Tabelle3"/>
  <dimension ref="A1:J37"/>
  <sheetViews>
    <sheetView showGridLines="0" zoomScale="115" zoomScaleNormal="115" workbookViewId="0">
      <selection activeCell="E10" sqref="E10"/>
    </sheetView>
  </sheetViews>
  <sheetFormatPr baseColWidth="10" defaultColWidth="11.5703125" defaultRowHeight="12" customHeight="1" x14ac:dyDescent="0.25"/>
  <cols>
    <col min="1" max="1" width="2.140625" style="1" customWidth="1"/>
    <col min="2" max="2" width="24.140625" style="1" customWidth="1"/>
    <col min="3" max="3" width="12.42578125" style="1" customWidth="1"/>
    <col min="4" max="4" width="10.85546875" style="1" bestFit="1" customWidth="1"/>
    <col min="5" max="5" width="12.85546875" style="1" bestFit="1" customWidth="1"/>
    <col min="6" max="6" width="17.140625" style="1" bestFit="1" customWidth="1"/>
    <col min="7" max="7" width="11.5703125" style="1"/>
    <col min="8" max="8" width="24.42578125" style="1" customWidth="1"/>
    <col min="9" max="9" width="15.140625" style="1" customWidth="1"/>
    <col min="10" max="10" width="16.28515625" style="1" customWidth="1"/>
    <col min="11" max="12" width="13.5703125" style="1" bestFit="1" customWidth="1"/>
    <col min="13" max="16384" width="11.5703125" style="1"/>
  </cols>
  <sheetData>
    <row r="1" spans="1:10" ht="18.600000000000001" customHeight="1" x14ac:dyDescent="0.25">
      <c r="A1" s="6"/>
      <c r="B1" s="16" t="s">
        <v>18</v>
      </c>
      <c r="C1" s="6"/>
      <c r="D1" s="6"/>
      <c r="E1" s="6"/>
      <c r="F1" s="6"/>
      <c r="G1" s="6"/>
      <c r="H1" s="6"/>
    </row>
    <row r="2" spans="1:10" ht="12" customHeight="1" x14ac:dyDescent="0.25">
      <c r="A2" s="6"/>
      <c r="B2" s="6"/>
      <c r="C2" s="6"/>
      <c r="D2" s="6"/>
      <c r="E2" s="6"/>
      <c r="F2" s="6"/>
      <c r="G2" s="6"/>
      <c r="H2" s="6"/>
    </row>
    <row r="3" spans="1:10" ht="12" customHeight="1" x14ac:dyDescent="0.25">
      <c r="A3" s="6"/>
      <c r="B3" s="6"/>
      <c r="C3" s="6"/>
      <c r="D3" s="24" t="s">
        <v>1</v>
      </c>
      <c r="E3" s="25" t="s">
        <v>21</v>
      </c>
      <c r="F3" s="24"/>
      <c r="G3" s="6"/>
      <c r="H3" s="6"/>
    </row>
    <row r="4" spans="1:10" ht="12" customHeight="1" x14ac:dyDescent="0.25">
      <c r="A4" s="6"/>
      <c r="B4" s="14" t="s">
        <v>3</v>
      </c>
      <c r="C4" s="6"/>
      <c r="D4" s="6"/>
      <c r="E4" s="6"/>
      <c r="F4" s="6"/>
      <c r="G4" s="6"/>
      <c r="H4" s="6"/>
      <c r="I4" s="2"/>
      <c r="J4" s="2"/>
    </row>
    <row r="5" spans="1:10" ht="12" customHeight="1" x14ac:dyDescent="0.25">
      <c r="A5" s="6"/>
      <c r="B5" s="6" t="s">
        <v>0</v>
      </c>
      <c r="C5" s="6"/>
      <c r="D5" s="21">
        <v>6000</v>
      </c>
      <c r="E5" s="23">
        <f>D5*13</f>
        <v>78000</v>
      </c>
      <c r="F5" s="8"/>
      <c r="G5" s="6"/>
      <c r="H5" s="6"/>
    </row>
    <row r="6" spans="1:10" ht="12" customHeight="1" x14ac:dyDescent="0.25">
      <c r="A6" s="6"/>
      <c r="B6" s="26" t="s">
        <v>22</v>
      </c>
      <c r="C6" s="15"/>
      <c r="D6" s="20">
        <f>D5*35%</f>
        <v>2100</v>
      </c>
      <c r="E6" s="23">
        <f>D6*13</f>
        <v>27300</v>
      </c>
      <c r="F6" s="8"/>
      <c r="G6" s="6"/>
      <c r="H6" s="6"/>
    </row>
    <row r="7" spans="1:10" ht="12" customHeight="1" x14ac:dyDescent="0.25">
      <c r="A7" s="6"/>
      <c r="B7" s="3" t="s">
        <v>10</v>
      </c>
      <c r="C7" s="6"/>
      <c r="D7" s="8"/>
      <c r="E7" s="6"/>
      <c r="F7" s="17">
        <f>SUM(E5:E6)</f>
        <v>105300</v>
      </c>
      <c r="G7" s="6"/>
      <c r="H7" s="6"/>
    </row>
    <row r="8" spans="1:10" ht="6" customHeight="1" x14ac:dyDescent="0.25">
      <c r="A8" s="6"/>
      <c r="B8" s="6"/>
      <c r="C8" s="6"/>
      <c r="D8" s="8"/>
      <c r="E8" s="8"/>
      <c r="F8" s="6"/>
      <c r="G8" s="6"/>
      <c r="H8" s="6"/>
    </row>
    <row r="9" spans="1:10" ht="12" customHeight="1" x14ac:dyDescent="0.25">
      <c r="A9" s="6"/>
      <c r="B9" s="14" t="s">
        <v>2</v>
      </c>
      <c r="C9" s="6"/>
      <c r="D9" s="8"/>
      <c r="E9" s="8"/>
      <c r="F9" s="6"/>
      <c r="G9" s="6"/>
      <c r="H9" s="6"/>
    </row>
    <row r="10" spans="1:10" ht="12" customHeight="1" x14ac:dyDescent="0.25">
      <c r="A10" s="6"/>
      <c r="B10" s="6" t="s">
        <v>4</v>
      </c>
      <c r="C10" s="6"/>
      <c r="D10" s="8"/>
      <c r="E10" s="22">
        <v>10000</v>
      </c>
      <c r="F10" s="6"/>
      <c r="G10" s="6"/>
      <c r="H10" s="6"/>
    </row>
    <row r="11" spans="1:10" ht="12" customHeight="1" x14ac:dyDescent="0.25">
      <c r="A11" s="6"/>
      <c r="B11" s="6" t="s">
        <v>9</v>
      </c>
      <c r="C11" s="6"/>
      <c r="D11" s="8"/>
      <c r="E11" s="22">
        <v>4000</v>
      </c>
      <c r="F11" s="6"/>
      <c r="G11" s="6"/>
      <c r="H11" s="6"/>
    </row>
    <row r="12" spans="1:10" ht="12" customHeight="1" x14ac:dyDescent="0.25">
      <c r="A12" s="6"/>
      <c r="B12" s="13" t="s">
        <v>19</v>
      </c>
      <c r="C12" s="6"/>
      <c r="D12" s="8"/>
      <c r="E12" s="22">
        <v>18000</v>
      </c>
      <c r="F12" s="6"/>
      <c r="G12" s="6"/>
      <c r="H12" s="6"/>
    </row>
    <row r="13" spans="1:10" ht="12" customHeight="1" x14ac:dyDescent="0.25">
      <c r="A13" s="6"/>
      <c r="B13" s="4" t="s">
        <v>11</v>
      </c>
      <c r="C13" s="6"/>
      <c r="D13" s="8"/>
      <c r="E13" s="8"/>
      <c r="F13" s="18">
        <f>SUM(E10:E12)</f>
        <v>32000</v>
      </c>
      <c r="G13" s="6"/>
      <c r="H13" s="6"/>
    </row>
    <row r="14" spans="1:10" ht="12" customHeight="1" x14ac:dyDescent="0.25">
      <c r="A14" s="6"/>
      <c r="B14" s="6"/>
      <c r="C14" s="6"/>
      <c r="D14" s="8"/>
      <c r="E14" s="8"/>
      <c r="F14" s="8"/>
      <c r="G14" s="6"/>
      <c r="H14" s="6"/>
    </row>
    <row r="15" spans="1:10" ht="12" customHeight="1" x14ac:dyDescent="0.25">
      <c r="A15" s="6"/>
      <c r="B15" s="14" t="s">
        <v>5</v>
      </c>
      <c r="C15" s="6"/>
      <c r="D15" s="8"/>
      <c r="E15" s="8"/>
      <c r="F15" s="6"/>
      <c r="G15" s="6"/>
      <c r="H15" s="6"/>
    </row>
    <row r="16" spans="1:10" ht="12" customHeight="1" x14ac:dyDescent="0.25">
      <c r="A16" s="6"/>
      <c r="B16" s="13" t="s">
        <v>20</v>
      </c>
      <c r="C16" s="6"/>
      <c r="D16" s="8"/>
      <c r="E16" s="22">
        <v>3000</v>
      </c>
      <c r="F16" s="6"/>
      <c r="G16" s="6"/>
      <c r="H16" s="6"/>
    </row>
    <row r="17" spans="1:8" ht="12" customHeight="1" x14ac:dyDescent="0.25">
      <c r="A17" s="6"/>
      <c r="B17" s="6" t="s">
        <v>8</v>
      </c>
      <c r="C17" s="6"/>
      <c r="D17" s="8"/>
      <c r="E17" s="22">
        <v>2000</v>
      </c>
      <c r="F17" s="6"/>
      <c r="G17" s="6"/>
      <c r="H17" s="6"/>
    </row>
    <row r="18" spans="1:8" ht="12" customHeight="1" x14ac:dyDescent="0.25">
      <c r="A18" s="6"/>
      <c r="B18" s="6" t="s">
        <v>6</v>
      </c>
      <c r="C18" s="6"/>
      <c r="D18" s="8"/>
      <c r="E18" s="22">
        <v>2000</v>
      </c>
      <c r="F18" s="6"/>
      <c r="G18" s="6"/>
      <c r="H18" s="6"/>
    </row>
    <row r="19" spans="1:8" ht="12" customHeight="1" x14ac:dyDescent="0.25">
      <c r="A19" s="6"/>
      <c r="B19" s="6" t="s">
        <v>7</v>
      </c>
      <c r="C19" s="6"/>
      <c r="D19" s="8"/>
      <c r="E19" s="22">
        <v>3000</v>
      </c>
      <c r="F19" s="6"/>
      <c r="G19" s="6"/>
      <c r="H19" s="6"/>
    </row>
    <row r="20" spans="1:8" ht="12" customHeight="1" x14ac:dyDescent="0.25">
      <c r="A20" s="6"/>
      <c r="B20" s="6" t="s">
        <v>13</v>
      </c>
      <c r="C20" s="6"/>
      <c r="D20" s="8"/>
      <c r="E20" s="22">
        <v>2000</v>
      </c>
      <c r="F20" s="6"/>
      <c r="G20" s="6"/>
      <c r="H20" s="6"/>
    </row>
    <row r="21" spans="1:8" ht="12" customHeight="1" x14ac:dyDescent="0.25">
      <c r="A21" s="6"/>
      <c r="B21" s="6" t="s">
        <v>16</v>
      </c>
      <c r="C21" s="6"/>
      <c r="D21" s="8"/>
      <c r="E21" s="22">
        <v>1000</v>
      </c>
      <c r="F21" s="6"/>
      <c r="G21" s="6"/>
      <c r="H21" s="6"/>
    </row>
    <row r="22" spans="1:8" ht="12" customHeight="1" x14ac:dyDescent="0.25">
      <c r="A22" s="6"/>
      <c r="B22" s="5" t="s">
        <v>12</v>
      </c>
      <c r="C22" s="6"/>
      <c r="D22" s="6"/>
      <c r="E22" s="6"/>
      <c r="F22" s="19">
        <f>SUM(E16:E21)</f>
        <v>13000</v>
      </c>
      <c r="G22" s="6"/>
      <c r="H22" s="6"/>
    </row>
    <row r="23" spans="1:8" ht="12" customHeight="1" x14ac:dyDescent="0.25">
      <c r="A23" s="6"/>
      <c r="B23" s="6"/>
      <c r="C23" s="6"/>
      <c r="D23" s="6"/>
      <c r="E23" s="6"/>
      <c r="F23" s="6"/>
      <c r="G23" s="6"/>
      <c r="H23" s="6"/>
    </row>
    <row r="24" spans="1:8" ht="12" customHeight="1" x14ac:dyDescent="0.25">
      <c r="A24" s="6"/>
      <c r="B24" s="28" t="s">
        <v>17</v>
      </c>
      <c r="C24" s="6"/>
      <c r="D24" s="6"/>
      <c r="E24" s="6"/>
      <c r="F24" s="27">
        <f>SUM(F7:F22)</f>
        <v>150300</v>
      </c>
      <c r="G24" s="6"/>
      <c r="H24" s="6"/>
    </row>
    <row r="25" spans="1:8" ht="10.9" customHeight="1" x14ac:dyDescent="0.25">
      <c r="A25" s="6"/>
      <c r="B25" s="6"/>
      <c r="C25" s="6"/>
      <c r="D25" s="6"/>
      <c r="E25" s="8"/>
      <c r="F25" s="8"/>
      <c r="G25" s="6"/>
      <c r="H25" s="6"/>
    </row>
    <row r="26" spans="1:8" ht="12" customHeight="1" x14ac:dyDescent="0.25">
      <c r="A26" s="6"/>
      <c r="B26" s="6"/>
      <c r="C26" s="6"/>
      <c r="D26" s="6"/>
      <c r="E26" s="10"/>
      <c r="F26" s="6"/>
      <c r="G26" s="6"/>
      <c r="H26" s="6"/>
    </row>
    <row r="27" spans="1:8" ht="12.75" customHeight="1" x14ac:dyDescent="0.25">
      <c r="A27" s="6"/>
      <c r="B27" s="7" t="s">
        <v>15</v>
      </c>
      <c r="C27" s="6">
        <v>220</v>
      </c>
      <c r="D27" s="6"/>
      <c r="E27" s="6"/>
      <c r="F27" s="6"/>
      <c r="G27" s="6"/>
      <c r="H27" s="6"/>
    </row>
    <row r="28" spans="1:8" ht="12.75" customHeight="1" x14ac:dyDescent="0.25">
      <c r="A28" s="6"/>
      <c r="B28" s="11" t="s">
        <v>14</v>
      </c>
      <c r="C28" s="6">
        <v>8.4</v>
      </c>
      <c r="D28" s="6"/>
      <c r="E28" s="8"/>
      <c r="F28" s="12"/>
      <c r="G28" s="6"/>
      <c r="H28" s="6"/>
    </row>
    <row r="29" spans="1:8" ht="12.75" customHeight="1" x14ac:dyDescent="0.25">
      <c r="A29" s="6"/>
      <c r="B29" s="29" t="s">
        <v>23</v>
      </c>
      <c r="C29" s="6">
        <f>C28*C27</f>
        <v>1848</v>
      </c>
      <c r="D29" s="6"/>
      <c r="E29" s="8"/>
      <c r="F29" s="8"/>
      <c r="G29" s="8"/>
      <c r="H29" s="6"/>
    </row>
    <row r="30" spans="1:8" ht="12.75" customHeight="1" x14ac:dyDescent="0.25">
      <c r="A30" s="6"/>
      <c r="B30" s="29" t="s">
        <v>24</v>
      </c>
      <c r="C30" s="30">
        <f>SUM(F24)</f>
        <v>150300</v>
      </c>
      <c r="D30" s="6"/>
      <c r="E30" s="8"/>
      <c r="F30" s="8"/>
      <c r="G30" s="8"/>
      <c r="H30" s="6"/>
    </row>
    <row r="31" spans="1:8" ht="14.25" x14ac:dyDescent="0.25">
      <c r="A31" s="6"/>
      <c r="B31" s="31" t="s">
        <v>25</v>
      </c>
      <c r="C31" s="32">
        <f>C30/C29</f>
        <v>81.331168831168824</v>
      </c>
      <c r="D31" s="6"/>
      <c r="E31" s="8"/>
      <c r="F31" s="9"/>
      <c r="G31" s="8"/>
      <c r="H31" s="6"/>
    </row>
    <row r="32" spans="1:8" ht="12" customHeight="1" x14ac:dyDescent="0.25">
      <c r="A32" s="6"/>
      <c r="B32" s="26"/>
      <c r="C32" s="6"/>
      <c r="D32" s="6"/>
      <c r="E32" s="6"/>
      <c r="F32" s="6"/>
      <c r="G32" s="6"/>
      <c r="H32" s="6"/>
    </row>
    <row r="33" spans="1:8" ht="12" customHeight="1" x14ac:dyDescent="0.25">
      <c r="A33" s="6"/>
      <c r="B33" s="6"/>
      <c r="C33" s="6"/>
      <c r="D33" s="6"/>
      <c r="E33" s="6"/>
      <c r="F33" s="6"/>
      <c r="G33" s="6"/>
      <c r="H33" s="6"/>
    </row>
    <row r="34" spans="1:8" ht="12" customHeight="1" x14ac:dyDescent="0.25">
      <c r="A34" s="6"/>
      <c r="B34" s="6"/>
      <c r="C34" s="6"/>
      <c r="D34" s="6"/>
      <c r="E34" s="6"/>
      <c r="F34" s="6"/>
      <c r="G34" s="6"/>
      <c r="H34" s="6"/>
    </row>
    <row r="35" spans="1:8" ht="12" customHeight="1" x14ac:dyDescent="0.25">
      <c r="A35" s="6"/>
      <c r="B35" s="6"/>
      <c r="C35" s="6"/>
      <c r="D35" s="6"/>
      <c r="E35" s="6"/>
      <c r="F35" s="6"/>
      <c r="G35" s="6"/>
      <c r="H35" s="6"/>
    </row>
    <row r="36" spans="1:8" ht="12" customHeight="1" x14ac:dyDescent="0.25">
      <c r="A36" s="6"/>
      <c r="B36" s="6"/>
      <c r="C36" s="6"/>
      <c r="D36" s="6"/>
      <c r="E36" s="6"/>
      <c r="F36" s="6"/>
      <c r="G36" s="6"/>
      <c r="H36" s="6"/>
    </row>
    <row r="37" spans="1:8" ht="12" customHeight="1" x14ac:dyDescent="0.25">
      <c r="A37" s="6"/>
      <c r="B37" s="6"/>
      <c r="C37" s="6"/>
      <c r="D37" s="6"/>
      <c r="E37" s="6"/>
      <c r="F37" s="6"/>
      <c r="G37" s="6"/>
      <c r="H37" s="6"/>
    </row>
  </sheetData>
  <sheetProtection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 8000.00</vt:lpstr>
      <vt:lpstr>Fr. 6000.00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STUDER</dc:creator>
  <cp:lastModifiedBy>Matter Tirza, WAS IV Luzern</cp:lastModifiedBy>
  <dcterms:created xsi:type="dcterms:W3CDTF">2017-05-11T12:22:55Z</dcterms:created>
  <dcterms:modified xsi:type="dcterms:W3CDTF">2024-01-24T11:48:19Z</dcterms:modified>
</cp:coreProperties>
</file>